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85" activeTab="0"/>
  </bookViews>
  <sheets>
    <sheet name="2019bacvacq (2)" sheetId="1" r:id="rId1"/>
  </sheets>
  <definedNames>
    <definedName name="_xlnm.Print_Titles" localSheetId="0">'2019bacvacq (2)'!$6:$7</definedName>
  </definedNames>
  <calcPr fullCalcOnLoad="1"/>
</workbook>
</file>

<file path=xl/sharedStrings.xml><?xml version="1.0" encoding="utf-8"?>
<sst xmlns="http://schemas.openxmlformats.org/spreadsheetml/2006/main" count="39" uniqueCount="29">
  <si>
    <t>NN</t>
  </si>
  <si>
    <t>Համայնքի անվանումը</t>
  </si>
  <si>
    <t>այդ թվում`</t>
  </si>
  <si>
    <t>Ընթացիկ սուբվենցիաներ համայնքներին</t>
  </si>
  <si>
    <t>Կապիտալ սուբվենցիաներ համայնքներին</t>
  </si>
  <si>
    <t xml:space="preserve">հազար դրամներով </t>
  </si>
  <si>
    <t>Ցանկ</t>
  </si>
  <si>
    <t>ԸՆԴԱՄԵՆԸ</t>
  </si>
  <si>
    <t>ՀՀ ԼՈՌՈՒ ՄԱՐԶ</t>
  </si>
  <si>
    <t>ՀՀ ՍՅՈՒՆԻՔԻ ՄԱՐԶ</t>
  </si>
  <si>
    <t>Ալավերդի համայնք</t>
  </si>
  <si>
    <t>Կապան համայնք</t>
  </si>
  <si>
    <t>այդ թվում` ըստ բյուջետային ծախսերի տնտեսագիտական դասակարգման հոդվածների</t>
  </si>
  <si>
    <t xml:space="preserve">Ընդամենը, </t>
  </si>
  <si>
    <t>ՀՀ ԿՈՏԱՅՔԻ ՄԱՐԶ</t>
  </si>
  <si>
    <t>Մեղրի համայնք</t>
  </si>
  <si>
    <t>Oձուն համայնք</t>
  </si>
  <si>
    <t>Քաջարան համայնք</t>
  </si>
  <si>
    <t>«Հայաստանի Հանրապետության 2021 թվականի պետական բյուջեի մասին» Հայաստանի Հանրապետության օրենքի 1133 ծրագրի 12001 միջոցառման շրջանակներում «Ընկերությունների կողմից վճարվող բնապահպանական հարկի նպատակային օգտագործման մասին» Հայաստանի Հանրապետության օրենքի համաձայն համայնքների բնապահպանական ծրագրերի իրականացման համար Հայաստանի Հանրապետության համայնքներին տրամադրվող սուբվենցիաների բաշխումն ըստ համայնքների</t>
  </si>
  <si>
    <t>Ախթալա համայնք</t>
  </si>
  <si>
    <t>Ախթալա համայնքի շրջակա միջավայրի պահպանման և բնակչության առողջության վերականգնման  ծրագիր</t>
  </si>
  <si>
    <t>Օձուն համայնքի շրջակա միջավայրի պահպանման և բնակչության առողջության վերականգնման  ծրագիր</t>
  </si>
  <si>
    <t xml:space="preserve">Ալավերդի համայնքի շրջակա միջավայրի պահպանման և բնակչության առողջության վերականգնման  ծրագիր </t>
  </si>
  <si>
    <t>Հրազդան համայնք</t>
  </si>
  <si>
    <t>Հրազդան համայնքի բնապահպանական  ծրագիր</t>
  </si>
  <si>
    <t>Կապան համայնքի շրջակա միջավայրի պահպանման ծրագիր</t>
  </si>
  <si>
    <t>Քաջարան քաղաքի շրջակա միջավայրի պահպանման և բնակչության առողջության վերականգնման ծրագիր</t>
  </si>
  <si>
    <t>Մեղրի համայնքի շրջակա միջավայրի պահպանման  և բնակչության առողջության վերականգնման ծրագիր</t>
  </si>
  <si>
    <t>Հավելված N 7</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</si>
</sst>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 &quot; &quot;_);\(#,##0\ &quot; &quot;\)"/>
    <numFmt numFmtId="171" formatCode="#,##0\ &quot; &quot;_);[Red]\(#,##0\ &quot; &quot;\)"/>
    <numFmt numFmtId="172" formatCode="#,##0.00\ &quot; &quot;_);\(#,##0.00\ &quot; &quot;\)"/>
    <numFmt numFmtId="173" formatCode="#,##0.00\ &quot; &quot;_);[Red]\(#,##0.00\ &quot; &quot;\)"/>
    <numFmt numFmtId="174" formatCode="_ * #,##0_)\ &quot; &quot;_ ;_ * \(#,##0\)\ &quot; &quot;_ ;_ * &quot;-&quot;_)\ &quot; &quot;_ ;_ @_ "/>
    <numFmt numFmtId="175" formatCode="_ * #,##0_)\ _ _ ;_ * \(#,##0\)\ _ _ ;_ * &quot;-&quot;_)\ _ _ ;_ @_ "/>
    <numFmt numFmtId="176" formatCode="_ * #,##0.00_)\ &quot; &quot;_ ;_ * \(#,##0.00\)\ &quot; &quot;_ ;_ * &quot;-&quot;??_)\ &quot; &quot;_ ;_ @_ "/>
    <numFmt numFmtId="177" formatCode="_ * #,##0.00_)\ _ _ ;_ * \(#,##0.00\)\ _ _ ;_ * &quot;-&quot;??_)\ _ _ ;_ @_ "/>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0\ &quot; &quot;;\-#,##0\ &quot; &quot;"/>
    <numFmt numFmtId="187" formatCode="#,##0\ &quot; &quot;;[Red]\-#,##0\ &quot; &quot;"/>
    <numFmt numFmtId="188" formatCode="#,##0.00\ &quot; &quot;;\-#,##0.00\ &quot; &quot;"/>
    <numFmt numFmtId="189" formatCode="#,##0.00\ &quot; &quot;;[Red]\-#,##0.00\ &quot; &quot;"/>
    <numFmt numFmtId="190" formatCode="_-* #,##0\ &quot; &quot;_-;\-* #,##0\ &quot; &quot;_-;_-* &quot;-&quot;\ &quot; &quot;_-;_-@_-"/>
    <numFmt numFmtId="191" formatCode="_-* #,##0\ _ _-;\-* #,##0\ _ _-;_-* &quot;-&quot;\ _ _-;_-@_-"/>
    <numFmt numFmtId="192" formatCode="_-* #,##0.00\ &quot; &quot;_-;\-* #,##0.00\ &quot; &quot;_-;_-* &quot;-&quot;??\ &quot; &quot;_-;_-@_-"/>
    <numFmt numFmtId="193" formatCode="_-* #,##0.00\ _ _-;\-* #,##0.00\ _ _-;_-* &quot;-&quot;??\ _ _-;_-@_-"/>
    <numFmt numFmtId="194" formatCode="#,##0&quot; &quot;_);\(#,##0&quot; &quot;\)"/>
    <numFmt numFmtId="195" formatCode="#,##0&quot; &quot;_);[Red]\(#,##0&quot; &quot;\)"/>
    <numFmt numFmtId="196" formatCode="#,##0.00&quot; &quot;_);\(#,##0.00&quot; &quot;\)"/>
    <numFmt numFmtId="197" formatCode="#,##0.00&quot; &quot;_);[Red]\(#,##0.00&quot; &quot;\)"/>
    <numFmt numFmtId="198" formatCode="_ * #,##0_)&quot; &quot;_ ;_ * \(#,##0\)&quot; &quot;_ ;_ * &quot;-&quot;_)&quot; &quot;_ ;_ @_ "/>
    <numFmt numFmtId="199" formatCode="_ * #,##0_)_ _ ;_ * \(#,##0\)_ _ ;_ * &quot;-&quot;_)_ _ ;_ @_ "/>
    <numFmt numFmtId="200" formatCode="_ * #,##0.00_)&quot; &quot;_ ;_ * \(#,##0.00\)&quot; &quot;_ ;_ * &quot;-&quot;??_)&quot; &quot;_ ;_ @_ "/>
    <numFmt numFmtId="201" formatCode="_ * #,##0.00_)_ _ ;_ * \(#,##0.00\)_ _ ;_ * &quot;-&quot;??_)_ _ ;_ @_ "/>
    <numFmt numFmtId="202" formatCode="0.0"/>
    <numFmt numFmtId="203" formatCode="_(* #,##0.0_);_(* \(#,##0.0\);_(* &quot;-&quot;??_);_(@_)"/>
    <numFmt numFmtId="204" formatCode="_(* #,##0.0_);_(* \(#,##0.0\);_(* &quot;-&quot;?_);_(@_)"/>
    <numFmt numFmtId="205" formatCode="_ * #,##0.0_)_ _ ;_ * \(#,##0.0\)_ _ ;_ * &quot;-&quot;?_)_ _ ;_ @_ "/>
    <numFmt numFmtId="206" formatCode="_-* #,##0.0\ _ _-;\-* #,##0.0\ _ _-;_-* &quot;-&quot;?\ _ _-;_-@_-"/>
    <numFmt numFmtId="207" formatCode="0.0%"/>
    <numFmt numFmtId="208" formatCode="#,##0.00_ ;[Red]\-#,##0.00\ "/>
    <numFmt numFmtId="209" formatCode="0.00_ ;[Red]\-0.00\ "/>
    <numFmt numFmtId="210" formatCode="#,##0.0_);\(#,##0.0\)"/>
    <numFmt numFmtId="211" formatCode="_(* #,##0.000_);_(* \(#,##0.000\);_(* &quot;-&quot;??_);_(@_)"/>
    <numFmt numFmtId="212" formatCode="_ * #,##0.0_)\ _ _ ;_ * \(#,##0.0\)\ _ _ ;_ * &quot;-&quot;?_)\ _ _ ;_ @_ "/>
    <numFmt numFmtId="213" formatCode="#,##0.0"/>
  </numFmts>
  <fonts count="49">
    <font>
      <sz val="10"/>
      <name val="Arial"/>
      <family val="0"/>
    </font>
    <font>
      <sz val="11"/>
      <name val="GHEA Grapalat"/>
      <family val="3"/>
    </font>
    <font>
      <b/>
      <sz val="11"/>
      <name val="GHEA Grapalat"/>
      <family val="3"/>
    </font>
    <font>
      <sz val="10"/>
      <name val="GHEA Grapalat"/>
      <family val="3"/>
    </font>
    <font>
      <b/>
      <sz val="10"/>
      <name val="GHEA Grapalat"/>
      <family val="3"/>
    </font>
    <font>
      <b/>
      <i/>
      <sz val="10"/>
      <color indexed="10"/>
      <name val="GHEA Grapalat"/>
      <family val="3"/>
    </font>
    <font>
      <sz val="11"/>
      <name val="Times Armeni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GHEA Grapalat"/>
      <family val="3"/>
    </font>
    <font>
      <sz val="11"/>
      <color indexed="8"/>
      <name val="GHEA Grapalat"/>
      <family val="3"/>
    </font>
    <font>
      <sz val="10"/>
      <color indexed="8"/>
      <name val="GHEA Grapalat"/>
      <family val="3"/>
    </font>
    <font>
      <sz val="8"/>
      <color indexed="8"/>
      <name val="GHEA Grapalat"/>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GHEA Grapalat"/>
      <family val="3"/>
    </font>
    <font>
      <sz val="11"/>
      <color theme="1"/>
      <name val="GHEA Grapalat"/>
      <family val="3"/>
    </font>
    <font>
      <sz val="10"/>
      <color theme="1"/>
      <name val="GHEA Grapalat"/>
      <family val="3"/>
    </font>
    <font>
      <sz val="8"/>
      <color theme="1"/>
      <name val="GHEA Grapala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Alignment="1">
      <alignment/>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204" fontId="4" fillId="0" borderId="10" xfId="57" applyNumberFormat="1" applyFont="1" applyFill="1" applyBorder="1" applyAlignment="1">
      <alignment horizontal="center" vertical="center" wrapText="1"/>
      <protection/>
    </xf>
    <xf numFmtId="0" fontId="3"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1" fillId="0" borderId="0" xfId="0" applyFont="1" applyAlignment="1">
      <alignment vertical="center"/>
    </xf>
    <xf numFmtId="203" fontId="4" fillId="0" borderId="10" xfId="42"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0" xfId="0" applyFont="1" applyAlignment="1">
      <alignment horizontal="right" vertical="center"/>
    </xf>
    <xf numFmtId="203" fontId="3" fillId="0" borderId="10" xfId="42" applyNumberFormat="1" applyFont="1" applyFill="1" applyBorder="1" applyAlignment="1">
      <alignment horizontal="right" vertical="center"/>
    </xf>
    <xf numFmtId="203" fontId="3" fillId="0" borderId="10" xfId="42" applyNumberFormat="1" applyFont="1" applyFill="1" applyBorder="1" applyAlignment="1">
      <alignment horizontal="right" vertical="center" wrapText="1"/>
    </xf>
    <xf numFmtId="0" fontId="1" fillId="0" borderId="0" xfId="0" applyFont="1" applyBorder="1" applyAlignment="1">
      <alignment vertical="center"/>
    </xf>
    <xf numFmtId="43" fontId="1" fillId="0" borderId="0" xfId="0" applyNumberFormat="1" applyFont="1" applyBorder="1" applyAlignment="1">
      <alignment vertical="center"/>
    </xf>
    <xf numFmtId="0" fontId="4" fillId="0" borderId="0" xfId="0" applyFont="1" applyAlignment="1">
      <alignment vertical="center"/>
    </xf>
    <xf numFmtId="0" fontId="3" fillId="0" borderId="0" xfId="56" applyFont="1" applyAlignment="1">
      <alignment horizontal="center" vertical="center" wrapText="1"/>
      <protection/>
    </xf>
    <xf numFmtId="213" fontId="3" fillId="0" borderId="0" xfId="0" applyNumberFormat="1" applyFont="1" applyAlignment="1">
      <alignment vertical="center"/>
    </xf>
    <xf numFmtId="213" fontId="4" fillId="33" borderId="10" xfId="0" applyNumberFormat="1" applyFont="1" applyFill="1" applyBorder="1" applyAlignment="1">
      <alignment horizontal="center" vertical="center" wrapText="1"/>
    </xf>
    <xf numFmtId="213" fontId="3" fillId="0" borderId="10" xfId="0" applyNumberFormat="1" applyFont="1" applyBorder="1" applyAlignment="1">
      <alignment horizontal="center" vertical="center"/>
    </xf>
    <xf numFmtId="213" fontId="4" fillId="0" borderId="10" xfId="0" applyNumberFormat="1" applyFont="1" applyBorder="1" applyAlignment="1" quotePrefix="1">
      <alignment horizontal="center" vertical="center" wrapText="1"/>
    </xf>
    <xf numFmtId="213" fontId="3" fillId="0" borderId="10" xfId="0" applyNumberFormat="1" applyFont="1" applyBorder="1" applyAlignment="1">
      <alignment horizontal="center" vertical="center" wrapText="1"/>
    </xf>
    <xf numFmtId="3" fontId="45" fillId="0" borderId="10" xfId="0" applyNumberFormat="1" applyFont="1" applyBorder="1" applyAlignment="1">
      <alignment horizontal="center" vertical="center"/>
    </xf>
    <xf numFmtId="0" fontId="45" fillId="0" borderId="10" xfId="0" applyFont="1" applyFill="1" applyBorder="1" applyAlignment="1">
      <alignment horizontal="left" vertical="center" wrapText="1"/>
    </xf>
    <xf numFmtId="203" fontId="45" fillId="0" borderId="10" xfId="42" applyNumberFormat="1" applyFont="1" applyFill="1" applyBorder="1" applyAlignment="1">
      <alignment horizontal="right" vertical="center" wrapText="1"/>
    </xf>
    <xf numFmtId="0" fontId="46" fillId="0" borderId="0" xfId="0" applyFont="1" applyAlignment="1">
      <alignment vertical="center"/>
    </xf>
    <xf numFmtId="213" fontId="47" fillId="0" borderId="10" xfId="0" applyNumberFormat="1" applyFont="1" applyBorder="1" applyAlignment="1">
      <alignment horizontal="center" vertical="center"/>
    </xf>
    <xf numFmtId="0" fontId="47" fillId="0" borderId="10" xfId="0" applyFont="1" applyFill="1" applyBorder="1" applyAlignment="1">
      <alignment horizontal="center" vertical="center" wrapText="1"/>
    </xf>
    <xf numFmtId="203" fontId="47" fillId="0" borderId="10" xfId="42" applyNumberFormat="1" applyFont="1" applyFill="1" applyBorder="1" applyAlignment="1">
      <alignment horizontal="right" vertical="center"/>
    </xf>
    <xf numFmtId="213" fontId="45" fillId="0" borderId="10" xfId="0" applyNumberFormat="1" applyFont="1" applyBorder="1" applyAlignment="1" quotePrefix="1">
      <alignment horizontal="center" vertical="center" wrapText="1"/>
    </xf>
    <xf numFmtId="0" fontId="45" fillId="0" borderId="0" xfId="0" applyFont="1" applyAlignment="1">
      <alignment vertical="center"/>
    </xf>
    <xf numFmtId="0" fontId="47" fillId="0" borderId="10" xfId="0" applyFont="1" applyFill="1" applyBorder="1" applyAlignment="1">
      <alignment horizontal="left" vertical="center" wrapText="1"/>
    </xf>
    <xf numFmtId="203" fontId="47" fillId="0" borderId="10" xfId="42" applyNumberFormat="1" applyFont="1" applyFill="1" applyBorder="1" applyAlignment="1">
      <alignment horizontal="right" vertical="center" wrapText="1"/>
    </xf>
    <xf numFmtId="0" fontId="47" fillId="0" borderId="0" xfId="0" applyFont="1" applyAlignment="1">
      <alignment vertical="center"/>
    </xf>
    <xf numFmtId="213"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203" fontId="48" fillId="34" borderId="10" xfId="42" applyNumberFormat="1" applyFont="1" applyFill="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213" fontId="4" fillId="33"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204" fontId="4" fillId="0" borderId="10" xfId="57" applyNumberFormat="1" applyFont="1" applyFill="1" applyBorder="1" applyAlignment="1">
      <alignment horizontal="center" vertical="center" wrapText="1"/>
      <protection/>
    </xf>
    <xf numFmtId="204" fontId="4" fillId="33" borderId="10" xfId="57" applyNumberFormat="1" applyFont="1" applyFill="1" applyBorder="1" applyAlignment="1">
      <alignment horizontal="center" vertical="center" wrapText="1"/>
      <protection/>
    </xf>
    <xf numFmtId="3" fontId="4"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rmal_Book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zoomScale="98" zoomScaleNormal="98" zoomScaleSheetLayoutView="100" zoomScalePageLayoutView="0" workbookViewId="0" topLeftCell="A22">
      <selection activeCell="A27" sqref="A27"/>
    </sheetView>
  </sheetViews>
  <sheetFormatPr defaultColWidth="9.140625" defaultRowHeight="12.75"/>
  <cols>
    <col min="1" max="1" width="6.421875" style="19" customWidth="1"/>
    <col min="2" max="2" width="33.7109375" style="4" customWidth="1"/>
    <col min="3" max="3" width="16.00390625" style="4" customWidth="1"/>
    <col min="4" max="4" width="19.57421875" style="4" customWidth="1"/>
    <col min="5" max="5" width="21.57421875" style="4" customWidth="1"/>
    <col min="6" max="6" width="12.8515625" style="4" bestFit="1" customWidth="1"/>
    <col min="7" max="16384" width="9.140625" style="4" customWidth="1"/>
  </cols>
  <sheetData>
    <row r="1" ht="15" customHeight="1">
      <c r="E1" s="5" t="s">
        <v>28</v>
      </c>
    </row>
    <row r="2" spans="1:5" ht="18" customHeight="1">
      <c r="A2" s="39" t="s">
        <v>6</v>
      </c>
      <c r="B2" s="39"/>
      <c r="C2" s="39"/>
      <c r="D2" s="39"/>
      <c r="E2" s="39"/>
    </row>
    <row r="3" spans="1:6" ht="122.25" customHeight="1">
      <c r="A3" s="40" t="s">
        <v>18</v>
      </c>
      <c r="B3" s="40"/>
      <c r="C3" s="40"/>
      <c r="D3" s="40"/>
      <c r="E3" s="40"/>
      <c r="F3" s="18"/>
    </row>
    <row r="4" ht="14.25">
      <c r="B4" s="6"/>
    </row>
    <row r="5" spans="2:5" ht="14.25">
      <c r="B5" s="6"/>
      <c r="E5" s="12" t="s">
        <v>5</v>
      </c>
    </row>
    <row r="6" spans="1:5" s="7" customFormat="1" ht="57" customHeight="1">
      <c r="A6" s="41" t="s">
        <v>0</v>
      </c>
      <c r="B6" s="42" t="s">
        <v>1</v>
      </c>
      <c r="C6" s="43" t="s">
        <v>13</v>
      </c>
      <c r="D6" s="44" t="s">
        <v>12</v>
      </c>
      <c r="E6" s="44"/>
    </row>
    <row r="7" spans="1:5" s="7" customFormat="1" ht="53.25" customHeight="1">
      <c r="A7" s="41"/>
      <c r="B7" s="42"/>
      <c r="C7" s="43"/>
      <c r="D7" s="3" t="s">
        <v>3</v>
      </c>
      <c r="E7" s="3" t="s">
        <v>4</v>
      </c>
    </row>
    <row r="8" spans="1:5" s="7" customFormat="1" ht="17.25" customHeight="1">
      <c r="A8" s="20"/>
      <c r="B8" s="2">
        <v>1</v>
      </c>
      <c r="C8" s="2">
        <v>2</v>
      </c>
      <c r="D8" s="2">
        <v>3</v>
      </c>
      <c r="E8" s="2">
        <v>4</v>
      </c>
    </row>
    <row r="9" spans="1:6" s="15" customFormat="1" ht="18.75" customHeight="1">
      <c r="A9" s="21"/>
      <c r="B9" s="1" t="s">
        <v>7</v>
      </c>
      <c r="C9" s="8">
        <f>C11+C22+C27</f>
        <v>524328</v>
      </c>
      <c r="D9" s="8">
        <f>D11+D22+D27</f>
        <v>50815.9</v>
      </c>
      <c r="E9" s="8">
        <f>E11+E22+E27</f>
        <v>473512.1</v>
      </c>
      <c r="F9" s="16"/>
    </row>
    <row r="10" spans="1:5" s="15" customFormat="1" ht="16.5">
      <c r="A10" s="21"/>
      <c r="B10" s="11" t="s">
        <v>2</v>
      </c>
      <c r="C10" s="8"/>
      <c r="D10" s="8"/>
      <c r="E10" s="8"/>
    </row>
    <row r="11" spans="1:5" s="27" customFormat="1" ht="18.75" customHeight="1">
      <c r="A11" s="24">
        <v>1</v>
      </c>
      <c r="B11" s="25" t="s">
        <v>8</v>
      </c>
      <c r="C11" s="26">
        <f>C13+C16+C19</f>
        <v>451365.1</v>
      </c>
      <c r="D11" s="26">
        <f>D13+D16+D19</f>
        <v>40915.9</v>
      </c>
      <c r="E11" s="26">
        <f>E13+E16+E19</f>
        <v>410449.19999999995</v>
      </c>
    </row>
    <row r="12" spans="1:5" s="27" customFormat="1" ht="15" customHeight="1">
      <c r="A12" s="28"/>
      <c r="B12" s="29" t="s">
        <v>2</v>
      </c>
      <c r="C12" s="26"/>
      <c r="D12" s="30"/>
      <c r="E12" s="30"/>
    </row>
    <row r="13" spans="1:5" s="32" customFormat="1" ht="17.25" customHeight="1">
      <c r="A13" s="31">
        <v>1.1</v>
      </c>
      <c r="B13" s="25" t="s">
        <v>10</v>
      </c>
      <c r="C13" s="26">
        <f>D13+E13</f>
        <v>370994</v>
      </c>
      <c r="D13" s="26">
        <f>SUM(D15:D15)</f>
        <v>40915.9</v>
      </c>
      <c r="E13" s="26">
        <f>SUM(E15:E15)</f>
        <v>330078.1</v>
      </c>
    </row>
    <row r="14" spans="1:5" s="27" customFormat="1" ht="15" customHeight="1">
      <c r="A14" s="28"/>
      <c r="B14" s="33" t="s">
        <v>2</v>
      </c>
      <c r="C14" s="26"/>
      <c r="D14" s="30"/>
      <c r="E14" s="30"/>
    </row>
    <row r="15" spans="1:5" s="27" customFormat="1" ht="72" customHeight="1">
      <c r="A15" s="28"/>
      <c r="B15" s="33" t="s">
        <v>22</v>
      </c>
      <c r="C15" s="34">
        <f>D15+E15</f>
        <v>370994</v>
      </c>
      <c r="D15" s="30">
        <v>40915.9</v>
      </c>
      <c r="E15" s="30">
        <v>330078.1</v>
      </c>
    </row>
    <row r="16" spans="1:5" s="32" customFormat="1" ht="17.25" customHeight="1">
      <c r="A16" s="31">
        <v>1.2</v>
      </c>
      <c r="B16" s="25" t="s">
        <v>16</v>
      </c>
      <c r="C16" s="26">
        <f>SUM(C18:C18)</f>
        <v>76522.5</v>
      </c>
      <c r="D16" s="26">
        <f>SUM(D18:D18)</f>
        <v>0</v>
      </c>
      <c r="E16" s="26">
        <f>SUM(E18:E18)</f>
        <v>76522.5</v>
      </c>
    </row>
    <row r="17" spans="1:5" s="27" customFormat="1" ht="16.5">
      <c r="A17" s="28"/>
      <c r="B17" s="33" t="s">
        <v>2</v>
      </c>
      <c r="C17" s="26"/>
      <c r="D17" s="30"/>
      <c r="E17" s="30"/>
    </row>
    <row r="18" spans="1:5" s="27" customFormat="1" ht="70.5" customHeight="1">
      <c r="A18" s="28"/>
      <c r="B18" s="33" t="s">
        <v>21</v>
      </c>
      <c r="C18" s="34">
        <f>D18+E18</f>
        <v>76522.5</v>
      </c>
      <c r="D18" s="30">
        <v>0</v>
      </c>
      <c r="E18" s="30">
        <v>76522.5</v>
      </c>
    </row>
    <row r="19" spans="1:5" s="32" customFormat="1" ht="17.25" customHeight="1">
      <c r="A19" s="31">
        <v>1.3</v>
      </c>
      <c r="B19" s="25" t="s">
        <v>19</v>
      </c>
      <c r="C19" s="26">
        <f>SUM(C21:C21)</f>
        <v>3848.6</v>
      </c>
      <c r="D19" s="26">
        <f>SUM(D21:D21)</f>
        <v>0</v>
      </c>
      <c r="E19" s="26">
        <f>SUM(E21:E21)</f>
        <v>3848.6</v>
      </c>
    </row>
    <row r="20" spans="1:5" s="27" customFormat="1" ht="16.5">
      <c r="A20" s="28"/>
      <c r="B20" s="33" t="s">
        <v>2</v>
      </c>
      <c r="C20" s="26"/>
      <c r="D20" s="30"/>
      <c r="E20" s="30"/>
    </row>
    <row r="21" spans="1:5" s="27" customFormat="1" ht="70.5" customHeight="1">
      <c r="A21" s="28"/>
      <c r="B21" s="33" t="s">
        <v>20</v>
      </c>
      <c r="C21" s="34">
        <f>D21+E21</f>
        <v>3848.6</v>
      </c>
      <c r="D21" s="30">
        <v>0</v>
      </c>
      <c r="E21" s="30">
        <v>3848.6</v>
      </c>
    </row>
    <row r="22" spans="1:5" s="35" customFormat="1" ht="19.5" customHeight="1">
      <c r="A22" s="24">
        <v>2</v>
      </c>
      <c r="B22" s="25" t="s">
        <v>14</v>
      </c>
      <c r="C22" s="26">
        <f>C24</f>
        <v>348.9</v>
      </c>
      <c r="D22" s="26">
        <f>D24</f>
        <v>348.9</v>
      </c>
      <c r="E22" s="26">
        <f>E24</f>
        <v>0</v>
      </c>
    </row>
    <row r="23" spans="1:5" s="35" customFormat="1" ht="18" customHeight="1">
      <c r="A23" s="36"/>
      <c r="B23" s="37" t="s">
        <v>2</v>
      </c>
      <c r="C23" s="26"/>
      <c r="D23" s="34"/>
      <c r="E23" s="34"/>
    </row>
    <row r="24" spans="1:5" s="32" customFormat="1" ht="17.25" customHeight="1">
      <c r="A24" s="31">
        <v>2.1</v>
      </c>
      <c r="B24" s="25" t="s">
        <v>23</v>
      </c>
      <c r="C24" s="26">
        <f>C26</f>
        <v>348.9</v>
      </c>
      <c r="D24" s="26">
        <f>D26</f>
        <v>348.9</v>
      </c>
      <c r="E24" s="26">
        <f>E26</f>
        <v>0</v>
      </c>
    </row>
    <row r="25" spans="1:5" s="35" customFormat="1" ht="20.25" customHeight="1">
      <c r="A25" s="36"/>
      <c r="B25" s="33" t="s">
        <v>2</v>
      </c>
      <c r="C25" s="26"/>
      <c r="D25" s="30"/>
      <c r="E25" s="30"/>
    </row>
    <row r="26" spans="1:5" s="35" customFormat="1" ht="35.25" customHeight="1">
      <c r="A26" s="36"/>
      <c r="B26" s="33" t="s">
        <v>24</v>
      </c>
      <c r="C26" s="34">
        <f>D26+E26</f>
        <v>348.9</v>
      </c>
      <c r="D26" s="38">
        <v>348.9</v>
      </c>
      <c r="E26" s="38"/>
    </row>
    <row r="27" spans="1:5" ht="19.5" customHeight="1">
      <c r="A27" s="45">
        <v>3</v>
      </c>
      <c r="B27" s="9" t="s">
        <v>9</v>
      </c>
      <c r="C27" s="8">
        <f>C29+C35+C32</f>
        <v>72614</v>
      </c>
      <c r="D27" s="8">
        <f>D29+D35+D32</f>
        <v>9551.1</v>
      </c>
      <c r="E27" s="8">
        <f>E29+E35+E32</f>
        <v>63062.9</v>
      </c>
    </row>
    <row r="28" spans="1:5" ht="18" customHeight="1">
      <c r="A28" s="23"/>
      <c r="B28" s="11" t="s">
        <v>2</v>
      </c>
      <c r="C28" s="14"/>
      <c r="D28" s="14"/>
      <c r="E28" s="14"/>
    </row>
    <row r="29" spans="1:5" s="17" customFormat="1" ht="17.25" customHeight="1">
      <c r="A29" s="22">
        <v>3.1</v>
      </c>
      <c r="B29" s="9" t="s">
        <v>17</v>
      </c>
      <c r="C29" s="8">
        <f>D29+E29</f>
        <v>27040</v>
      </c>
      <c r="D29" s="8">
        <f>D31</f>
        <v>1000</v>
      </c>
      <c r="E29" s="8">
        <f>E31</f>
        <v>26040</v>
      </c>
    </row>
    <row r="30" spans="1:5" ht="18" customHeight="1">
      <c r="A30" s="23"/>
      <c r="B30" s="10" t="s">
        <v>2</v>
      </c>
      <c r="C30" s="14"/>
      <c r="D30" s="14"/>
      <c r="E30" s="14"/>
    </row>
    <row r="31" spans="1:5" ht="62.25" customHeight="1">
      <c r="A31" s="23"/>
      <c r="B31" s="10" t="s">
        <v>26</v>
      </c>
      <c r="C31" s="14">
        <f>D31+E31</f>
        <v>27040</v>
      </c>
      <c r="D31" s="14">
        <v>1000</v>
      </c>
      <c r="E31" s="14">
        <v>26040</v>
      </c>
    </row>
    <row r="32" spans="1:5" s="17" customFormat="1" ht="17.25" customHeight="1">
      <c r="A32" s="22">
        <v>3.2</v>
      </c>
      <c r="B32" s="9" t="s">
        <v>15</v>
      </c>
      <c r="C32" s="8">
        <f>D32+E32</f>
        <v>8551.1</v>
      </c>
      <c r="D32" s="8">
        <f>D34</f>
        <v>8551.1</v>
      </c>
      <c r="E32" s="8">
        <f>E34</f>
        <v>0</v>
      </c>
    </row>
    <row r="33" spans="1:5" ht="16.5" customHeight="1">
      <c r="A33" s="23"/>
      <c r="B33" s="10" t="s">
        <v>2</v>
      </c>
      <c r="C33" s="14"/>
      <c r="D33" s="14"/>
      <c r="E33" s="14"/>
    </row>
    <row r="34" spans="1:5" ht="66.75" customHeight="1">
      <c r="A34" s="23"/>
      <c r="B34" s="10" t="s">
        <v>27</v>
      </c>
      <c r="C34" s="14">
        <f>D34+E34</f>
        <v>8551.1</v>
      </c>
      <c r="D34" s="14">
        <v>8551.1</v>
      </c>
      <c r="E34" s="14">
        <v>0</v>
      </c>
    </row>
    <row r="35" spans="1:5" s="17" customFormat="1" ht="17.25" customHeight="1">
      <c r="A35" s="22">
        <v>3.3</v>
      </c>
      <c r="B35" s="9" t="s">
        <v>11</v>
      </c>
      <c r="C35" s="8">
        <f>D35+E35</f>
        <v>37022.9</v>
      </c>
      <c r="D35" s="8">
        <f>D37</f>
        <v>0</v>
      </c>
      <c r="E35" s="8">
        <f>E37</f>
        <v>37022.9</v>
      </c>
    </row>
    <row r="36" spans="1:5" ht="18" customHeight="1">
      <c r="A36" s="23"/>
      <c r="B36" s="10" t="s">
        <v>2</v>
      </c>
      <c r="C36" s="13"/>
      <c r="D36" s="8"/>
      <c r="E36" s="13"/>
    </row>
    <row r="37" spans="1:5" ht="27">
      <c r="A37" s="23"/>
      <c r="B37" s="10" t="s">
        <v>25</v>
      </c>
      <c r="C37" s="14">
        <f>D37+E37</f>
        <v>37022.9</v>
      </c>
      <c r="D37" s="14"/>
      <c r="E37" s="14">
        <v>37022.9</v>
      </c>
    </row>
  </sheetData>
  <sheetProtection/>
  <mergeCells count="6">
    <mergeCell ref="A2:E2"/>
    <mergeCell ref="A3:E3"/>
    <mergeCell ref="A6:A7"/>
    <mergeCell ref="B6:B7"/>
    <mergeCell ref="C6:C7"/>
    <mergeCell ref="D6:E6"/>
  </mergeCells>
  <printOptions horizontalCentered="1"/>
  <pageMargins left="0.2" right="0.2" top="0.49" bottom="0.42" header="0.19" footer="0.16"/>
  <pageSetup firstPageNumber="249" useFirstPageNumber="1" horizontalDpi="600" verticalDpi="600" orientation="portrait" paperSize="9" scale="9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Marine Gochumyan</cp:lastModifiedBy>
  <cp:lastPrinted>2020-12-10T09:32:39Z</cp:lastPrinted>
  <dcterms:created xsi:type="dcterms:W3CDTF">1996-10-14T23:33:28Z</dcterms:created>
  <dcterms:modified xsi:type="dcterms:W3CDTF">2020-12-10T09:36:04Z</dcterms:modified>
  <cp:category/>
  <cp:version/>
  <cp:contentType/>
  <cp:contentStatus/>
</cp:coreProperties>
</file>